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hsumner/Documents/"/>
    </mc:Choice>
  </mc:AlternateContent>
  <xr:revisionPtr revIDLastSave="0" documentId="13_ncr:1_{EC14D94E-3162-9C43-BEFF-A3EA50C748E5}" xr6:coauthVersionLast="47" xr6:coauthVersionMax="47" xr10:uidLastSave="{00000000-0000-0000-0000-000000000000}"/>
  <bookViews>
    <workbookView xWindow="0" yWindow="500" windowWidth="38400" windowHeight="20140" xr2:uid="{75E93AF8-316D-954A-8FAE-068175219B03}"/>
  </bookViews>
  <sheets>
    <sheet name="Risk Assessment" sheetId="1" r:id="rId1"/>
    <sheet name="Lookup" sheetId="2" state="hidden" r:id="rId2"/>
  </sheets>
  <definedNames>
    <definedName name="_xlnm.Print_Area" localSheetId="0">'Risk Assessment'!$A:$I</definedName>
    <definedName name="_xlnm.Print_Titles" localSheetId="0">'Risk Assessment'!$1:$1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8" i="1"/>
  <c r="H11" i="1"/>
  <c r="H14" i="1"/>
  <c r="H17" i="1"/>
  <c r="H20" i="1"/>
  <c r="H23" i="1"/>
  <c r="H26" i="1"/>
  <c r="H29" i="1"/>
  <c r="H32" i="1"/>
  <c r="H35" i="1"/>
  <c r="H38" i="1"/>
  <c r="H41" i="1"/>
  <c r="H44" i="1"/>
  <c r="H47" i="1"/>
  <c r="H50" i="1"/>
  <c r="H53" i="1"/>
  <c r="H56" i="1"/>
  <c r="E5" i="1"/>
  <c r="I5" i="1" s="1"/>
  <c r="E8" i="1"/>
  <c r="I8" i="1" s="1"/>
  <c r="E11" i="1"/>
  <c r="E14" i="1"/>
  <c r="I14" i="1" s="1"/>
  <c r="E17" i="1"/>
  <c r="I17" i="1" s="1"/>
  <c r="E20" i="1"/>
  <c r="I20" i="1" s="1"/>
  <c r="E23" i="1"/>
  <c r="I23" i="1" s="1"/>
  <c r="E26" i="1"/>
  <c r="I26" i="1" s="1"/>
  <c r="E29" i="1"/>
  <c r="I29" i="1" s="1"/>
  <c r="E32" i="1"/>
  <c r="I32" i="1" s="1"/>
  <c r="E35" i="1"/>
  <c r="I35" i="1" s="1"/>
  <c r="E38" i="1"/>
  <c r="I38" i="1" s="1"/>
  <c r="E41" i="1"/>
  <c r="I41" i="1" s="1"/>
  <c r="E44" i="1"/>
  <c r="I44" i="1" s="1"/>
  <c r="E47" i="1"/>
  <c r="I47" i="1" s="1"/>
  <c r="E50" i="1"/>
  <c r="I50" i="1" s="1"/>
  <c r="E53" i="1"/>
  <c r="I53" i="1" s="1"/>
  <c r="E56" i="1"/>
  <c r="I56" i="1" s="1"/>
  <c r="E2" i="1"/>
  <c r="H2" i="1"/>
  <c r="I11" i="1" l="1"/>
  <c r="I2" i="1"/>
</calcChain>
</file>

<file path=xl/sharedStrings.xml><?xml version="1.0" encoding="utf-8"?>
<sst xmlns="http://schemas.openxmlformats.org/spreadsheetml/2006/main" count="119" uniqueCount="94">
  <si>
    <t xml:space="preserve"> Inherent Risk </t>
  </si>
  <si>
    <t xml:space="preserve"> Threat Type </t>
  </si>
  <si>
    <t xml:space="preserve"> Likelihood </t>
  </si>
  <si>
    <t xml:space="preserve"> Impact </t>
  </si>
  <si>
    <t xml:space="preserve"> Inherent Risk Rating </t>
  </si>
  <si>
    <t xml:space="preserve"> Recommended Controls </t>
  </si>
  <si>
    <t xml:space="preserve"> Control Effectiveness </t>
  </si>
  <si>
    <t xml:space="preserve"> Residual Risk Rating </t>
  </si>
  <si>
    <t xml:space="preserve"> Internal </t>
  </si>
  <si>
    <t xml:space="preserve"> External </t>
  </si>
  <si>
    <t xml:space="preserve">Lack of explainability and transparency in AI decision-making </t>
  </si>
  <si>
    <t xml:space="preserve">Bias and discrimination in AI outcomes </t>
  </si>
  <si>
    <t xml:space="preserve">AI system vulnerabilities and data privacy risks </t>
  </si>
  <si>
    <t xml:space="preserve">Inadequate governance and oversight of AI systems </t>
  </si>
  <si>
    <t xml:space="preserve">Lack of AI expertise and skills within the organization </t>
  </si>
  <si>
    <t xml:space="preserve">Regulatory non-compliance and legal risks </t>
  </si>
  <si>
    <t xml:space="preserve">Reputational damage from AI failures or controversies </t>
  </si>
  <si>
    <t xml:space="preserve">Insider threats and unauthorized access to AI systems </t>
  </si>
  <si>
    <t xml:space="preserve">AI model drift and degradation over time </t>
  </si>
  <si>
    <t xml:space="preserve">Enhanced phishing campaigns using AI-generated content </t>
  </si>
  <si>
    <t xml:space="preserve">Deepfake-based social engineering attacks </t>
  </si>
  <si>
    <t xml:space="preserve">AI-powered malware and cyberattacks </t>
  </si>
  <si>
    <t xml:space="preserve">AI-assisted password guessing and cracking </t>
  </si>
  <si>
    <t xml:space="preserve">AI-generated disinformation and manipulation of public opinion </t>
  </si>
  <si>
    <t xml:space="preserve">AI-powered DDoS attacks </t>
  </si>
  <si>
    <t xml:space="preserve">AI-assisted identity theft and fraud </t>
  </si>
  <si>
    <t xml:space="preserve">AI-powered reconnaissance and intelligence gathering </t>
  </si>
  <si>
    <t xml:space="preserve">AI-generated fake news and misinformation targeting the institution </t>
  </si>
  <si>
    <t>Implement model validation and testing processes</t>
  </si>
  <si>
    <t xml:space="preserve">Conduct regular audits of AI systems </t>
  </si>
  <si>
    <t>Develop clear documentation of AI models, including input data, algorithms, and decision-making processes</t>
  </si>
  <si>
    <t>Implement fairness and bias testing in model development and validation</t>
  </si>
  <si>
    <t xml:space="preserve">Conduct regular assessments of AI outcomes for potential bias </t>
  </si>
  <si>
    <t>Ensure diverse and representative training data</t>
  </si>
  <si>
    <t>Conduct regular vulnerability assessments and penetration testing</t>
  </si>
  <si>
    <t xml:space="preserve">Develop incident response and data breach notification plans </t>
  </si>
  <si>
    <t>Implement strong access controls and data encryption</t>
  </si>
  <si>
    <t>Develop policies and procedures for AI development, deployment, and monitoring</t>
  </si>
  <si>
    <t xml:space="preserve">Implement regular reporting on AI system performance and risks to senior management and the board </t>
  </si>
  <si>
    <t>Establish clear roles and responsibilities for AI governance</t>
  </si>
  <si>
    <t xml:space="preserve">Engage with external AI experts and consultants as needed </t>
  </si>
  <si>
    <t>Provide AI training and education for staff</t>
  </si>
  <si>
    <t>Control Implemented</t>
  </si>
  <si>
    <t>Value</t>
  </si>
  <si>
    <t>Description</t>
  </si>
  <si>
    <t>High</t>
  </si>
  <si>
    <t>Moderate</t>
  </si>
  <si>
    <t>Low</t>
  </si>
  <si>
    <t>Very High</t>
  </si>
  <si>
    <t>Minimal</t>
  </si>
  <si>
    <t>Risk Value</t>
  </si>
  <si>
    <t>Risk Description</t>
  </si>
  <si>
    <t>Recruit and retain AI talent</t>
  </si>
  <si>
    <t>Conduct regular compliance assessments of AI systems</t>
  </si>
  <si>
    <t xml:space="preserve">Engage with regulators proactively to address potential concerns </t>
  </si>
  <si>
    <t>Monitor and incorporate regulatory guidance into AI policies and procedures</t>
  </si>
  <si>
    <t>Foster a culture of responsible and ethical AI use</t>
  </si>
  <si>
    <t xml:space="preserve">Engage with stakeholders to build trust and transparency around AI </t>
  </si>
  <si>
    <t>Develop crisis communication and public relations plans for AI incidents</t>
  </si>
  <si>
    <t>Monitor user activity and detect anomalous behavior</t>
  </si>
  <si>
    <t xml:space="preserve">Conduct background checks and security awareness training for personnel with AI access </t>
  </si>
  <si>
    <t>Implement strong access controls and user authentication mechanisms</t>
  </si>
  <si>
    <t>Regularly retrain and update AI models with new data</t>
  </si>
  <si>
    <t xml:space="preserve">Establish performance metrics and thresholds for model accuracy and reliability </t>
  </si>
  <si>
    <t>Implement continuous monitoring and feedback loops for AI models</t>
  </si>
  <si>
    <t xml:space="preserve">Supply chain risks and third-party service providers </t>
  </si>
  <si>
    <t>Establish clear contracts and service level agreements , including AI data-sharing</t>
  </si>
  <si>
    <t xml:space="preserve">Conduct thorough due diligence and risk assessments of vendors and partners; including AI used in their technology stacks Monitor and audit third-party AI systems and data handling practices </t>
  </si>
  <si>
    <t>Monitor and audit third-party AI systems, responses, and data handling practices</t>
  </si>
  <si>
    <t xml:space="preserve">Implement multi-factor authentication for sensitive systems and data access </t>
  </si>
  <si>
    <t xml:space="preserve">Implement advanced email filtering and security solutions </t>
  </si>
  <si>
    <t>Conduct frequent phishing awareness training for employees incorporating new and evolving threats</t>
  </si>
  <si>
    <t xml:space="preserve"> Educate employees about deepfake risks and detection techniques</t>
  </si>
  <si>
    <t xml:space="preserve">Monitor and detect anomalous user behavior and transactions </t>
  </si>
  <si>
    <t>Implement user verification mechanisms for sensitive transactions and communications</t>
  </si>
  <si>
    <t xml:space="preserve">Participate in cyber threat intelligence sharing programs </t>
  </si>
  <si>
    <t>Implement advanced threat detection and response solutions</t>
  </si>
  <si>
    <t xml:space="preserve">Implement strong password policies and multi-factor authentication </t>
  </si>
  <si>
    <t xml:space="preserve">Encrypt sensitive data at rest and in transit </t>
  </si>
  <si>
    <t>Regularly monitor and detect failed login attempts and account lockouts</t>
  </si>
  <si>
    <t>Develop crisis communication plans for addressing disinformation</t>
  </si>
  <si>
    <t xml:space="preserve">Monitor social media and online platforms for brand mentions and sentiment </t>
  </si>
  <si>
    <t xml:space="preserve">Engage with reputable media outlets and fact-checking organizations </t>
  </si>
  <si>
    <t>Establish incident response plans for DDoS attacks</t>
  </si>
  <si>
    <t xml:space="preserve">Participate in industry collaboration and information sharing about DDoS threats </t>
  </si>
  <si>
    <t>Implement DDoS mitigation solutions and services</t>
  </si>
  <si>
    <t>Monitor and detect anomalous user behavior and transactions</t>
  </si>
  <si>
    <t xml:space="preserve">Collaborate with law enforcement and industry partners to prevent and respond to identity theft and fraud </t>
  </si>
  <si>
    <t>Implement strong identity verification and authentication mechanisms</t>
  </si>
  <si>
    <t>Monitor and detect unauthorized access attempts and data exfiltration</t>
  </si>
  <si>
    <t xml:space="preserve">Conduct regular security awareness training for employees </t>
  </si>
  <si>
    <t>Implement strong access controls and data protection measures</t>
  </si>
  <si>
    <t>Develop crisis communication plans for addressing fake news</t>
  </si>
  <si>
    <t>Monitor media outlets and social platforms for fake news and misinformation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</si>
</sst>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29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fill>
        <patternFill>
          <bgColor rgb="FFFFDFD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4F3F-EAE5-924D-9FE4-8F367ECD6FD3}">
  <sheetPr>
    <pageSetUpPr fitToPage="1"/>
  </sheetPr>
  <dimension ref="A1:AA58"/>
  <sheetViews>
    <sheetView tabSelected="1" showWhiteSpace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baseColWidth="10" defaultRowHeight="16" x14ac:dyDescent="0.2"/>
  <cols>
    <col min="1" max="1" width="29" style="1" customWidth="1"/>
    <col min="2" max="5" width="10.83203125" style="1" customWidth="1"/>
    <col min="6" max="6" width="36.1640625" style="1" customWidth="1"/>
    <col min="7" max="7" width="13.83203125" style="1" bestFit="1" customWidth="1"/>
    <col min="8" max="8" width="13.5" style="1" customWidth="1"/>
    <col min="9" max="9" width="10.83203125" style="1" customWidth="1"/>
    <col min="10" max="16384" width="10.83203125" style="1"/>
  </cols>
  <sheetData>
    <row r="1" spans="1:27" s="2" customFormat="1" ht="60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42</v>
      </c>
      <c r="H1" s="5" t="s">
        <v>6</v>
      </c>
      <c r="I1" s="7" t="s">
        <v>7</v>
      </c>
      <c r="AA1" s="2" t="b">
        <v>1</v>
      </c>
    </row>
    <row r="2" spans="1:27" ht="51" x14ac:dyDescent="0.2">
      <c r="A2" s="16" t="s">
        <v>10</v>
      </c>
      <c r="B2" s="12" t="s">
        <v>8</v>
      </c>
      <c r="C2" s="12">
        <v>3</v>
      </c>
      <c r="D2" s="12">
        <v>3</v>
      </c>
      <c r="E2" s="12" t="str">
        <f>IF(C2*D2&lt;=3,"Low",IF(C2*D2&lt;=6,"Moderate",IF(C2*D2&lt;=9,"High","Very High")))</f>
        <v>High</v>
      </c>
      <c r="F2" s="3" t="s">
        <v>30</v>
      </c>
      <c r="G2" s="3"/>
      <c r="H2" s="20" t="str">
        <f>IF(SUM(IF(G2,0.33,0),IF(G3,0.33,0),IF(G4,0.33,0))=0,"None",IF(SUM(IF(G2,0.33,0),IF(G3,0.33,0),IF(G4,0.33,0))&lt;=0.5,"Low",IF(SUM(IF(G2,0.33,0),IF(G3,0.33,0),IF(G4,0.33,0))&lt;=0.8,"Moderate","High")))</f>
        <v>None</v>
      </c>
      <c r="I2" s="23" t="str">
        <f>IF(AND(E2="High",H2="None"),"High",IF(AND(E2="High",H2="Low"),"High",IF(AND(E2="High",H2="Moderate"),"Moderate",IF(AND(E2="High",H2="High"),"Low",IF(AND(E2="Moderate",H2="None"),"High",IF(AND(E2="Moderate",H2="Low"),"Moderate",IF(AND(E2="Moderate",H2="Moderate"),"Low",IF(AND(E2="Moderate",H2="High"),"Low",IF(AND(E2="Low",H2="None"),"Moderate",IF(AND(E2="Low",H2="Low"),"Low",IF(AND(E2="Low",H2="Moderate"),"Low",IF(AND(E2="Low",H2="High"),"Low","N/A"))))))))))))</f>
        <v>High</v>
      </c>
      <c r="AA2" s="1" t="b">
        <v>0</v>
      </c>
    </row>
    <row r="3" spans="1:27" ht="34" x14ac:dyDescent="0.2">
      <c r="A3" s="16"/>
      <c r="B3" s="12"/>
      <c r="C3" s="12"/>
      <c r="D3" s="12"/>
      <c r="E3" s="12"/>
      <c r="F3" s="3" t="s">
        <v>28</v>
      </c>
      <c r="G3" s="3"/>
      <c r="H3" s="20"/>
      <c r="I3" s="23"/>
    </row>
    <row r="4" spans="1:27" ht="18" thickBot="1" x14ac:dyDescent="0.25">
      <c r="A4" s="17"/>
      <c r="B4" s="13"/>
      <c r="C4" s="13"/>
      <c r="D4" s="13"/>
      <c r="E4" s="13"/>
      <c r="F4" s="8" t="s">
        <v>29</v>
      </c>
      <c r="G4" s="8"/>
      <c r="H4" s="21"/>
      <c r="I4" s="24"/>
    </row>
    <row r="5" spans="1:27" ht="34" x14ac:dyDescent="0.2">
      <c r="A5" s="15" t="s">
        <v>11</v>
      </c>
      <c r="B5" s="14" t="s">
        <v>8</v>
      </c>
      <c r="C5" s="14">
        <v>3</v>
      </c>
      <c r="D5" s="14">
        <v>3</v>
      </c>
      <c r="E5" s="14" t="str">
        <f t="shared" ref="E5" si="0">IF(C5*D5&lt;=3,"Low",IF(C5*D5&lt;=6,"Moderate",IF(C5*D5&lt;=9,"High","Very High")))</f>
        <v>High</v>
      </c>
      <c r="F5" s="10" t="s">
        <v>33</v>
      </c>
      <c r="G5" s="10"/>
      <c r="H5" s="19" t="str">
        <f t="shared" ref="H5" si="1">IF(SUM(IF(G5,0.33,0),IF(G6,0.33,0),IF(G7,0.33,0))=0,"None",IF(SUM(IF(G5,0.33,0),IF(G6,0.33,0),IF(G7,0.33,0))&lt;=0.5,"Low",IF(SUM(IF(G5,0.33,0),IF(G6,0.33,0),IF(G7,0.33,0))&lt;=0.8,"Moderate","High")))</f>
        <v>None</v>
      </c>
      <c r="I5" s="22" t="str">
        <f t="shared" ref="I5" si="2">IF(AND(E5="High",H5="None"),"High",IF(AND(E5="High",H5="Low"),"High",IF(AND(E5="High",H5="Moderate"),"Moderate",IF(AND(E5="High",H5="High"),"Low",IF(AND(E5="Moderate",H5="None"),"High",IF(AND(E5="Moderate",H5="Low"),"Moderate",IF(AND(E5="Moderate",H5="Moderate"),"Low",IF(AND(E5="Moderate",H5="High"),"Low",IF(AND(E5="Low",H5="None"),"Moderate",IF(AND(E5="Low",H5="Low"),"Low",IF(AND(E5="Low",H5="Moderate"),"Low",IF(AND(E5="Low",H5="High"),"Low","N/A"))))))))))))</f>
        <v>High</v>
      </c>
    </row>
    <row r="6" spans="1:27" ht="34" x14ac:dyDescent="0.2">
      <c r="A6" s="16"/>
      <c r="B6" s="12"/>
      <c r="C6" s="12"/>
      <c r="D6" s="12"/>
      <c r="E6" s="12"/>
      <c r="F6" s="3" t="s">
        <v>31</v>
      </c>
      <c r="G6" s="3"/>
      <c r="H6" s="20"/>
      <c r="I6" s="23"/>
    </row>
    <row r="7" spans="1:27" ht="35" thickBot="1" x14ac:dyDescent="0.25">
      <c r="A7" s="17"/>
      <c r="B7" s="13"/>
      <c r="C7" s="13"/>
      <c r="D7" s="13"/>
      <c r="E7" s="13"/>
      <c r="F7" s="8" t="s">
        <v>32</v>
      </c>
      <c r="G7" s="8"/>
      <c r="H7" s="21"/>
      <c r="I7" s="24"/>
    </row>
    <row r="8" spans="1:27" ht="34" x14ac:dyDescent="0.2">
      <c r="A8" s="15" t="s">
        <v>12</v>
      </c>
      <c r="B8" s="14" t="s">
        <v>8</v>
      </c>
      <c r="C8" s="14">
        <v>3</v>
      </c>
      <c r="D8" s="14">
        <v>3</v>
      </c>
      <c r="E8" s="14" t="str">
        <f t="shared" ref="E8" si="3">IF(C8*D8&lt;=3,"Low",IF(C8*D8&lt;=6,"Moderate",IF(C8*D8&lt;=9,"High","Very High")))</f>
        <v>High</v>
      </c>
      <c r="F8" s="10" t="s">
        <v>36</v>
      </c>
      <c r="G8" s="10"/>
      <c r="H8" s="19" t="str">
        <f t="shared" ref="H8" si="4">IF(SUM(IF(G8,0.33,0),IF(G9,0.33,0),IF(G10,0.33,0))=0,"None",IF(SUM(IF(G8,0.33,0),IF(G9,0.33,0),IF(G10,0.33,0))&lt;=0.5,"Low",IF(SUM(IF(G8,0.33,0),IF(G9,0.33,0),IF(G10,0.33,0))&lt;=0.8,"Moderate","High")))</f>
        <v>None</v>
      </c>
      <c r="I8" s="22" t="str">
        <f t="shared" ref="I8" si="5">IF(AND(E8="High",H8="None"),"High",IF(AND(E8="High",H8="Low"),"High",IF(AND(E8="High",H8="Moderate"),"Moderate",IF(AND(E8="High",H8="High"),"Low",IF(AND(E8="Moderate",H8="None"),"High",IF(AND(E8="Moderate",H8="Low"),"Moderate",IF(AND(E8="Moderate",H8="Moderate"),"Low",IF(AND(E8="Moderate",H8="High"),"Low",IF(AND(E8="Low",H8="None"),"Moderate",IF(AND(E8="Low",H8="Low"),"Low",IF(AND(E8="Low",H8="Moderate"),"Low",IF(AND(E8="Low",H8="High"),"Low","N/A"))))))))))))</f>
        <v>High</v>
      </c>
    </row>
    <row r="9" spans="1:27" ht="34" x14ac:dyDescent="0.2">
      <c r="A9" s="16"/>
      <c r="B9" s="12"/>
      <c r="C9" s="12"/>
      <c r="D9" s="12"/>
      <c r="E9" s="12"/>
      <c r="F9" s="3" t="s">
        <v>34</v>
      </c>
      <c r="G9" s="3"/>
      <c r="H9" s="20"/>
      <c r="I9" s="23"/>
    </row>
    <row r="10" spans="1:27" ht="35" thickBot="1" x14ac:dyDescent="0.25">
      <c r="A10" s="17"/>
      <c r="B10" s="13"/>
      <c r="C10" s="13"/>
      <c r="D10" s="13"/>
      <c r="E10" s="13"/>
      <c r="F10" s="8" t="s">
        <v>35</v>
      </c>
      <c r="G10" s="8"/>
      <c r="H10" s="21"/>
      <c r="I10" s="24"/>
    </row>
    <row r="11" spans="1:27" ht="34" x14ac:dyDescent="0.2">
      <c r="A11" s="15" t="s">
        <v>13</v>
      </c>
      <c r="B11" s="14" t="s">
        <v>8</v>
      </c>
      <c r="C11" s="14">
        <v>3</v>
      </c>
      <c r="D11" s="14">
        <v>2</v>
      </c>
      <c r="E11" s="14" t="str">
        <f t="shared" ref="E11" si="6">IF(C11*D11&lt;=3,"Low",IF(C11*D11&lt;=6,"Moderate",IF(C11*D11&lt;=9,"High","Very High")))</f>
        <v>Moderate</v>
      </c>
      <c r="F11" s="10" t="s">
        <v>39</v>
      </c>
      <c r="G11" s="10"/>
      <c r="H11" s="19" t="str">
        <f t="shared" ref="H11" si="7">IF(SUM(IF(G11,0.33,0),IF(G12,0.33,0),IF(G13,0.33,0))=0,"None",IF(SUM(IF(G11,0.33,0),IF(G12,0.33,0),IF(G13,0.33,0))&lt;=0.5,"Low",IF(SUM(IF(G11,0.33,0),IF(G12,0.33,0),IF(G13,0.33,0))&lt;=0.8,"Moderate","High")))</f>
        <v>None</v>
      </c>
      <c r="I11" s="22" t="str">
        <f t="shared" ref="I11" si="8">IF(AND(E11="High",H11="None"),"High",IF(AND(E11="High",H11="Low"),"High",IF(AND(E11="High",H11="Moderate"),"Moderate",IF(AND(E11="High",H11="High"),"Low",IF(AND(E11="Moderate",H11="None"),"High",IF(AND(E11="Moderate",H11="Low"),"Moderate",IF(AND(E11="Moderate",H11="Moderate"),"Low",IF(AND(E11="Moderate",H11="High"),"Low",IF(AND(E11="Low",H11="None"),"Moderate",IF(AND(E11="Low",H11="Low"),"Low",IF(AND(E11="Low",H11="Moderate"),"Low",IF(AND(E11="Low",H11="High"),"Low","N/A"))))))))))))</f>
        <v>High</v>
      </c>
    </row>
    <row r="12" spans="1:27" ht="34" x14ac:dyDescent="0.2">
      <c r="A12" s="16"/>
      <c r="B12" s="12"/>
      <c r="C12" s="12"/>
      <c r="D12" s="12"/>
      <c r="E12" s="12"/>
      <c r="F12" s="3" t="s">
        <v>37</v>
      </c>
      <c r="G12" s="3"/>
      <c r="H12" s="20"/>
      <c r="I12" s="23"/>
    </row>
    <row r="13" spans="1:27" ht="52" thickBot="1" x14ac:dyDescent="0.25">
      <c r="A13" s="17"/>
      <c r="B13" s="13"/>
      <c r="C13" s="13"/>
      <c r="D13" s="13"/>
      <c r="E13" s="13"/>
      <c r="F13" s="8" t="s">
        <v>38</v>
      </c>
      <c r="G13" s="8"/>
      <c r="H13" s="21"/>
      <c r="I13" s="24"/>
    </row>
    <row r="14" spans="1:27" ht="17" x14ac:dyDescent="0.2">
      <c r="A14" s="15" t="s">
        <v>14</v>
      </c>
      <c r="B14" s="14" t="s">
        <v>8</v>
      </c>
      <c r="C14" s="14">
        <v>3</v>
      </c>
      <c r="D14" s="14">
        <v>2</v>
      </c>
      <c r="E14" s="14" t="str">
        <f t="shared" ref="E14" si="9">IF(C14*D14&lt;=3,"Low",IF(C14*D14&lt;=6,"Moderate",IF(C14*D14&lt;=9,"High","Very High")))</f>
        <v>Moderate</v>
      </c>
      <c r="F14" s="10" t="s">
        <v>41</v>
      </c>
      <c r="G14" s="10"/>
      <c r="H14" s="19" t="str">
        <f t="shared" ref="H14" si="10">IF(SUM(IF(G14,0.33,0),IF(G15,0.33,0),IF(G16,0.33,0))=0,"None",IF(SUM(IF(G14,0.33,0),IF(G15,0.33,0),IF(G16,0.33,0))&lt;=0.5,"Low",IF(SUM(IF(G14,0.33,0),IF(G15,0.33,0),IF(G16,0.33,0))&lt;=0.8,"Moderate","High")))</f>
        <v>None</v>
      </c>
      <c r="I14" s="22" t="str">
        <f t="shared" ref="I14" si="11">IF(AND(E14="High",H14="None"),"High",IF(AND(E14="High",H14="Low"),"High",IF(AND(E14="High",H14="Moderate"),"Moderate",IF(AND(E14="High",H14="High"),"Low",IF(AND(E14="Moderate",H14="None"),"High",IF(AND(E14="Moderate",H14="Low"),"Moderate",IF(AND(E14="Moderate",H14="Moderate"),"Low",IF(AND(E14="Moderate",H14="High"),"Low",IF(AND(E14="Low",H14="None"),"Moderate",IF(AND(E14="Low",H14="Low"),"Low",IF(AND(E14="Low",H14="Moderate"),"Low",IF(AND(E14="Low",H14="High"),"Low","N/A"))))))))))))</f>
        <v>High</v>
      </c>
    </row>
    <row r="15" spans="1:27" ht="17" x14ac:dyDescent="0.2">
      <c r="A15" s="16"/>
      <c r="B15" s="12"/>
      <c r="C15" s="12"/>
      <c r="D15" s="12"/>
      <c r="E15" s="12"/>
      <c r="F15" s="3" t="s">
        <v>52</v>
      </c>
      <c r="G15" s="3"/>
      <c r="H15" s="20"/>
      <c r="I15" s="23"/>
    </row>
    <row r="16" spans="1:27" ht="35" thickBot="1" x14ac:dyDescent="0.25">
      <c r="A16" s="17"/>
      <c r="B16" s="13"/>
      <c r="C16" s="13"/>
      <c r="D16" s="13"/>
      <c r="E16" s="13"/>
      <c r="F16" s="8" t="s">
        <v>40</v>
      </c>
      <c r="G16" s="8"/>
      <c r="H16" s="21"/>
      <c r="I16" s="24"/>
    </row>
    <row r="17" spans="1:9" ht="34" x14ac:dyDescent="0.2">
      <c r="A17" s="15" t="s">
        <v>15</v>
      </c>
      <c r="B17" s="14" t="s">
        <v>8</v>
      </c>
      <c r="C17" s="14">
        <v>2</v>
      </c>
      <c r="D17" s="14">
        <v>3</v>
      </c>
      <c r="E17" s="14" t="str">
        <f t="shared" ref="E17" si="12">IF(C17*D17&lt;=3,"Low",IF(C17*D17&lt;=6,"Moderate",IF(C17*D17&lt;=9,"High","Very High")))</f>
        <v>Moderate</v>
      </c>
      <c r="F17" s="10" t="s">
        <v>55</v>
      </c>
      <c r="G17" s="10"/>
      <c r="H17" s="19" t="str">
        <f t="shared" ref="H17" si="13">IF(SUM(IF(G17,0.33,0),IF(G18,0.33,0),IF(G19,0.33,0))=0,"None",IF(SUM(IF(G17,0.33,0),IF(G18,0.33,0),IF(G19,0.33,0))&lt;=0.5,"Low",IF(SUM(IF(G17,0.33,0),IF(G18,0.33,0),IF(G19,0.33,0))&lt;=0.8,"Moderate","High")))</f>
        <v>None</v>
      </c>
      <c r="I17" s="22" t="str">
        <f t="shared" ref="I17" si="14">IF(AND(E17="High",H17="None"),"High",IF(AND(E17="High",H17="Low"),"High",IF(AND(E17="High",H17="Moderate"),"Moderate",IF(AND(E17="High",H17="High"),"Low",IF(AND(E17="Moderate",H17="None"),"High",IF(AND(E17="Moderate",H17="Low"),"Moderate",IF(AND(E17="Moderate",H17="Moderate"),"Low",IF(AND(E17="Moderate",H17="High"),"Low",IF(AND(E17="Low",H17="None"),"Moderate",IF(AND(E17="Low",H17="Low"),"Low",IF(AND(E17="Low",H17="Moderate"),"Low",IF(AND(E17="Low",H17="High"),"Low","N/A"))))))))))))</f>
        <v>High</v>
      </c>
    </row>
    <row r="18" spans="1:9" ht="34" x14ac:dyDescent="0.2">
      <c r="A18" s="16"/>
      <c r="B18" s="12"/>
      <c r="C18" s="12"/>
      <c r="D18" s="12"/>
      <c r="E18" s="12"/>
      <c r="F18" s="3" t="s">
        <v>53</v>
      </c>
      <c r="G18" s="3"/>
      <c r="H18" s="20"/>
      <c r="I18" s="23"/>
    </row>
    <row r="19" spans="1:9" ht="35" thickBot="1" x14ac:dyDescent="0.25">
      <c r="A19" s="17"/>
      <c r="B19" s="13"/>
      <c r="C19" s="13"/>
      <c r="D19" s="13"/>
      <c r="E19" s="13"/>
      <c r="F19" s="8" t="s">
        <v>54</v>
      </c>
      <c r="G19" s="8"/>
      <c r="H19" s="21"/>
      <c r="I19" s="24"/>
    </row>
    <row r="20" spans="1:9" ht="34" x14ac:dyDescent="0.2">
      <c r="A20" s="15" t="s">
        <v>16</v>
      </c>
      <c r="B20" s="14" t="s">
        <v>8</v>
      </c>
      <c r="C20" s="14">
        <v>2</v>
      </c>
      <c r="D20" s="14">
        <v>3</v>
      </c>
      <c r="E20" s="14" t="str">
        <f t="shared" ref="E20" si="15">IF(C20*D20&lt;=3,"Low",IF(C20*D20&lt;=6,"Moderate",IF(C20*D20&lt;=9,"High","Very High")))</f>
        <v>Moderate</v>
      </c>
      <c r="F20" s="10" t="s">
        <v>58</v>
      </c>
      <c r="G20" s="10"/>
      <c r="H20" s="19" t="str">
        <f t="shared" ref="H20" si="16">IF(SUM(IF(G20,0.33,0),IF(G21,0.33,0),IF(G22,0.33,0))=0,"None",IF(SUM(IF(G20,0.33,0),IF(G21,0.33,0),IF(G22,0.33,0))&lt;=0.5,"Low",IF(SUM(IF(G20,0.33,0),IF(G21,0.33,0),IF(G22,0.33,0))&lt;=0.8,"Moderate","High")))</f>
        <v>None</v>
      </c>
      <c r="I20" s="22" t="str">
        <f t="shared" ref="I20" si="17">IF(AND(E20="High",H20="None"),"High",IF(AND(E20="High",H20="Low"),"High",IF(AND(E20="High",H20="Moderate"),"Moderate",IF(AND(E20="High",H20="High"),"Low",IF(AND(E20="Moderate",H20="None"),"High",IF(AND(E20="Moderate",H20="Low"),"Moderate",IF(AND(E20="Moderate",H20="Moderate"),"Low",IF(AND(E20="Moderate",H20="High"),"Low",IF(AND(E20="Low",H20="None"),"Moderate",IF(AND(E20="Low",H20="Low"),"Low",IF(AND(E20="Low",H20="Moderate"),"Low",IF(AND(E20="Low",H20="High"),"Low","N/A"))))))))))))</f>
        <v>High</v>
      </c>
    </row>
    <row r="21" spans="1:9" ht="34" x14ac:dyDescent="0.2">
      <c r="A21" s="16"/>
      <c r="B21" s="12"/>
      <c r="C21" s="12"/>
      <c r="D21" s="12"/>
      <c r="E21" s="12"/>
      <c r="F21" s="3" t="s">
        <v>56</v>
      </c>
      <c r="G21" s="3"/>
      <c r="H21" s="20"/>
      <c r="I21" s="23"/>
    </row>
    <row r="22" spans="1:9" ht="35" thickBot="1" x14ac:dyDescent="0.25">
      <c r="A22" s="17"/>
      <c r="B22" s="13"/>
      <c r="C22" s="13"/>
      <c r="D22" s="13"/>
      <c r="E22" s="13"/>
      <c r="F22" s="8" t="s">
        <v>57</v>
      </c>
      <c r="G22" s="8"/>
      <c r="H22" s="21"/>
      <c r="I22" s="24"/>
    </row>
    <row r="23" spans="1:9" ht="34" x14ac:dyDescent="0.2">
      <c r="A23" s="15" t="s">
        <v>17</v>
      </c>
      <c r="B23" s="14" t="s">
        <v>8</v>
      </c>
      <c r="C23" s="14">
        <v>2</v>
      </c>
      <c r="D23" s="14">
        <v>3</v>
      </c>
      <c r="E23" s="14" t="str">
        <f t="shared" ref="E23" si="18">IF(C23*D23&lt;=3,"Low",IF(C23*D23&lt;=6,"Moderate",IF(C23*D23&lt;=9,"High","Very High")))</f>
        <v>Moderate</v>
      </c>
      <c r="F23" s="10" t="s">
        <v>61</v>
      </c>
      <c r="G23" s="10"/>
      <c r="H23" s="19" t="str">
        <f t="shared" ref="H23" si="19">IF(SUM(IF(G23,0.33,0),IF(G24,0.33,0),IF(G25,0.33,0))=0,"None",IF(SUM(IF(G23,0.33,0),IF(G24,0.33,0),IF(G25,0.33,0))&lt;=0.5,"Low",IF(SUM(IF(G23,0.33,0),IF(G24,0.33,0),IF(G25,0.33,0))&lt;=0.8,"Moderate","High")))</f>
        <v>None</v>
      </c>
      <c r="I23" s="22" t="str">
        <f t="shared" ref="I23" si="20">IF(AND(E23="High",H23="None"),"High",IF(AND(E23="High",H23="Low"),"High",IF(AND(E23="High",H23="Moderate"),"Moderate",IF(AND(E23="High",H23="High"),"Low",IF(AND(E23="Moderate",H23="None"),"High",IF(AND(E23="Moderate",H23="Low"),"Moderate",IF(AND(E23="Moderate",H23="Moderate"),"Low",IF(AND(E23="Moderate",H23="High"),"Low",IF(AND(E23="Low",H23="None"),"Moderate",IF(AND(E23="Low",H23="Low"),"Low",IF(AND(E23="Low",H23="Moderate"),"Low",IF(AND(E23="Low",H23="High"),"Low","N/A"))))))))))))</f>
        <v>High</v>
      </c>
    </row>
    <row r="24" spans="1:9" ht="34" x14ac:dyDescent="0.2">
      <c r="A24" s="16"/>
      <c r="B24" s="12"/>
      <c r="C24" s="12"/>
      <c r="D24" s="12"/>
      <c r="E24" s="12"/>
      <c r="F24" s="3" t="s">
        <v>59</v>
      </c>
      <c r="G24" s="3"/>
      <c r="H24" s="20"/>
      <c r="I24" s="23"/>
    </row>
    <row r="25" spans="1:9" ht="52" thickBot="1" x14ac:dyDescent="0.25">
      <c r="A25" s="17"/>
      <c r="B25" s="13"/>
      <c r="C25" s="13"/>
      <c r="D25" s="13"/>
      <c r="E25" s="13"/>
      <c r="F25" s="8" t="s">
        <v>60</v>
      </c>
      <c r="G25" s="8"/>
      <c r="H25" s="21"/>
      <c r="I25" s="24"/>
    </row>
    <row r="26" spans="1:9" ht="34" x14ac:dyDescent="0.2">
      <c r="A26" s="27" t="s">
        <v>18</v>
      </c>
      <c r="B26" s="14" t="s">
        <v>8</v>
      </c>
      <c r="C26" s="14">
        <v>2</v>
      </c>
      <c r="D26" s="14">
        <v>2</v>
      </c>
      <c r="E26" s="14" t="str">
        <f t="shared" ref="E26" si="21">IF(C26*D26&lt;=3,"Low",IF(C26*D26&lt;=6,"Moderate",IF(C26*D26&lt;=9,"High","Very High")))</f>
        <v>Moderate</v>
      </c>
      <c r="F26" s="10" t="s">
        <v>64</v>
      </c>
      <c r="G26" s="10"/>
      <c r="H26" s="19" t="str">
        <f t="shared" ref="H26" si="22">IF(SUM(IF(G26,0.33,0),IF(G27,0.33,0),IF(G28,0.33,0))=0,"None",IF(SUM(IF(G26,0.33,0),IF(G27,0.33,0),IF(G28,0.33,0))&lt;=0.5,"Low",IF(SUM(IF(G26,0.33,0),IF(G27,0.33,0),IF(G28,0.33,0))&lt;=0.8,"Moderate","High")))</f>
        <v>None</v>
      </c>
      <c r="I26" s="22" t="str">
        <f t="shared" ref="I26" si="23">IF(AND(E26="High",H26="None"),"High",IF(AND(E26="High",H26="Low"),"High",IF(AND(E26="High",H26="Moderate"),"Moderate",IF(AND(E26="High",H26="High"),"Low",IF(AND(E26="Moderate",H26="None"),"High",IF(AND(E26="Moderate",H26="Low"),"Moderate",IF(AND(E26="Moderate",H26="Moderate"),"Low",IF(AND(E26="Moderate",H26="High"),"Low",IF(AND(E26="Low",H26="None"),"Moderate",IF(AND(E26="Low",H26="Low"),"Low",IF(AND(E26="Low",H26="Moderate"),"Low",IF(AND(E26="Low",H26="High"),"Low","N/A"))))))))))))</f>
        <v>High</v>
      </c>
    </row>
    <row r="27" spans="1:9" ht="34" x14ac:dyDescent="0.2">
      <c r="A27" s="28"/>
      <c r="B27" s="12"/>
      <c r="C27" s="12"/>
      <c r="D27" s="12"/>
      <c r="E27" s="12"/>
      <c r="F27" s="3" t="s">
        <v>62</v>
      </c>
      <c r="G27" s="3"/>
      <c r="H27" s="20"/>
      <c r="I27" s="23"/>
    </row>
    <row r="28" spans="1:9" ht="52" thickBot="1" x14ac:dyDescent="0.25">
      <c r="A28" s="29"/>
      <c r="B28" s="13"/>
      <c r="C28" s="13"/>
      <c r="D28" s="13"/>
      <c r="E28" s="13"/>
      <c r="F28" s="8" t="s">
        <v>63</v>
      </c>
      <c r="G28" s="8"/>
      <c r="H28" s="21"/>
      <c r="I28" s="24"/>
    </row>
    <row r="29" spans="1:9" ht="85" x14ac:dyDescent="0.2">
      <c r="A29" s="15" t="s">
        <v>65</v>
      </c>
      <c r="B29" s="14" t="s">
        <v>9</v>
      </c>
      <c r="C29" s="14">
        <v>3</v>
      </c>
      <c r="D29" s="14">
        <v>3</v>
      </c>
      <c r="E29" s="14" t="str">
        <f t="shared" ref="E29" si="24">IF(C29*D29&lt;=3,"Low",IF(C29*D29&lt;=6,"Moderate",IF(C29*D29&lt;=9,"High","Very High")))</f>
        <v>High</v>
      </c>
      <c r="F29" s="10" t="s">
        <v>67</v>
      </c>
      <c r="G29" s="10"/>
      <c r="H29" s="19" t="str">
        <f t="shared" ref="H29" si="25">IF(SUM(IF(G29,0.33,0),IF(G30,0.33,0),IF(G31,0.33,0))=0,"None",IF(SUM(IF(G29,0.33,0),IF(G30,0.33,0),IF(G31,0.33,0))&lt;=0.5,"Low",IF(SUM(IF(G29,0.33,0),IF(G30,0.33,0),IF(G31,0.33,0))&lt;=0.8,"Moderate","High")))</f>
        <v>None</v>
      </c>
      <c r="I29" s="22" t="str">
        <f t="shared" ref="I29" si="26">IF(AND(E29="High",H29="None"),"High",IF(AND(E29="High",H29="Low"),"High",IF(AND(E29="High",H29="Moderate"),"Moderate",IF(AND(E29="High",H29="High"),"Low",IF(AND(E29="Moderate",H29="None"),"High",IF(AND(E29="Moderate",H29="Low"),"Moderate",IF(AND(E29="Moderate",H29="Moderate"),"Low",IF(AND(E29="Moderate",H29="High"),"Low",IF(AND(E29="Low",H29="None"),"Moderate",IF(AND(E29="Low",H29="Low"),"Low",IF(AND(E29="Low",H29="Moderate"),"Low",IF(AND(E29="Low",H29="High"),"Low","N/A"))))))))))))</f>
        <v>High</v>
      </c>
    </row>
    <row r="30" spans="1:9" ht="34" x14ac:dyDescent="0.2">
      <c r="A30" s="16"/>
      <c r="B30" s="12"/>
      <c r="C30" s="12"/>
      <c r="D30" s="12"/>
      <c r="E30" s="12"/>
      <c r="F30" s="3" t="s">
        <v>66</v>
      </c>
      <c r="G30" s="3"/>
      <c r="H30" s="20"/>
      <c r="I30" s="23"/>
    </row>
    <row r="31" spans="1:9" ht="35" thickBot="1" x14ac:dyDescent="0.25">
      <c r="A31" s="17"/>
      <c r="B31" s="13"/>
      <c r="C31" s="13"/>
      <c r="D31" s="13"/>
      <c r="E31" s="13"/>
      <c r="F31" s="8" t="s">
        <v>68</v>
      </c>
      <c r="G31" s="8"/>
      <c r="H31" s="21"/>
      <c r="I31" s="24"/>
    </row>
    <row r="32" spans="1:9" ht="34" x14ac:dyDescent="0.2">
      <c r="A32" s="15" t="s">
        <v>19</v>
      </c>
      <c r="B32" s="14" t="s">
        <v>9</v>
      </c>
      <c r="C32" s="14">
        <v>3</v>
      </c>
      <c r="D32" s="14">
        <v>3</v>
      </c>
      <c r="E32" s="14" t="str">
        <f t="shared" ref="E32" si="27">IF(C32*D32&lt;=3,"Low",IF(C32*D32&lt;=6,"Moderate",IF(C32*D32&lt;=9,"High","Very High")))</f>
        <v>High</v>
      </c>
      <c r="F32" s="10" t="s">
        <v>70</v>
      </c>
      <c r="G32" s="10"/>
      <c r="H32" s="19" t="str">
        <f t="shared" ref="H32" si="28">IF(SUM(IF(G32,0.33,0),IF(G33,0.33,0),IF(G34,0.33,0))=0,"None",IF(SUM(IF(G32,0.33,0),IF(G33,0.33,0),IF(G34,0.33,0))&lt;=0.5,"Low",IF(SUM(IF(G32,0.33,0),IF(G33,0.33,0),IF(G34,0.33,0))&lt;=0.8,"Moderate","High")))</f>
        <v>None</v>
      </c>
      <c r="I32" s="22" t="str">
        <f t="shared" ref="I32" si="29">IF(AND(E32="High",H32="None"),"High",IF(AND(E32="High",H32="Low"),"High",IF(AND(E32="High",H32="Moderate"),"Moderate",IF(AND(E32="High",H32="High"),"Low",IF(AND(E32="Moderate",H32="None"),"High",IF(AND(E32="Moderate",H32="Low"),"Moderate",IF(AND(E32="Moderate",H32="Moderate"),"Low",IF(AND(E32="Moderate",H32="High"),"Low",IF(AND(E32="Low",H32="None"),"Moderate",IF(AND(E32="Low",H32="Low"),"Low",IF(AND(E32="Low",H32="Moderate"),"Low",IF(AND(E32="Low",H32="High"),"Low","N/A"))))))))))))</f>
        <v>High</v>
      </c>
    </row>
    <row r="33" spans="1:9" ht="51" x14ac:dyDescent="0.2">
      <c r="A33" s="16"/>
      <c r="B33" s="12"/>
      <c r="C33" s="12"/>
      <c r="D33" s="12"/>
      <c r="E33" s="12"/>
      <c r="F33" s="3" t="s">
        <v>71</v>
      </c>
      <c r="G33" s="3"/>
      <c r="H33" s="20"/>
      <c r="I33" s="23"/>
    </row>
    <row r="34" spans="1:9" ht="35" thickBot="1" x14ac:dyDescent="0.25">
      <c r="A34" s="17"/>
      <c r="B34" s="13"/>
      <c r="C34" s="13"/>
      <c r="D34" s="13"/>
      <c r="E34" s="13"/>
      <c r="F34" s="8" t="s">
        <v>69</v>
      </c>
      <c r="G34" s="8"/>
      <c r="H34" s="21"/>
      <c r="I34" s="24"/>
    </row>
    <row r="35" spans="1:9" ht="51" x14ac:dyDescent="0.2">
      <c r="A35" s="15" t="s">
        <v>20</v>
      </c>
      <c r="B35" s="14" t="s">
        <v>9</v>
      </c>
      <c r="C35" s="14">
        <v>2</v>
      </c>
      <c r="D35" s="14">
        <v>3</v>
      </c>
      <c r="E35" s="14" t="str">
        <f t="shared" ref="E35" si="30">IF(C35*D35&lt;=3,"Low",IF(C35*D35&lt;=6,"Moderate",IF(C35*D35&lt;=9,"High","Very High")))</f>
        <v>Moderate</v>
      </c>
      <c r="F35" s="10" t="s">
        <v>74</v>
      </c>
      <c r="G35" s="10"/>
      <c r="H35" s="19" t="str">
        <f t="shared" ref="H35" si="31">IF(SUM(IF(G35,0.33,0),IF(G36,0.33,0),IF(G37,0.33,0))=0,"None",IF(SUM(IF(G35,0.33,0),IF(G36,0.33,0),IF(G37,0.33,0))&lt;=0.5,"Low",IF(SUM(IF(G35,0.33,0),IF(G36,0.33,0),IF(G37,0.33,0))&lt;=0.8,"Moderate","High")))</f>
        <v>None</v>
      </c>
      <c r="I35" s="22" t="str">
        <f t="shared" ref="I35" si="32">IF(AND(E35="High",H35="None"),"High",IF(AND(E35="High",H35="Low"),"High",IF(AND(E35="High",H35="Moderate"),"Moderate",IF(AND(E35="High",H35="High"),"Low",IF(AND(E35="Moderate",H35="None"),"High",IF(AND(E35="Moderate",H35="Low"),"Moderate",IF(AND(E35="Moderate",H35="Moderate"),"Low",IF(AND(E35="Moderate",H35="High"),"Low",IF(AND(E35="Low",H35="None"),"Moderate",IF(AND(E35="Low",H35="Low"),"Low",IF(AND(E35="Low",H35="Moderate"),"Low",IF(AND(E35="Low",H35="High"),"Low","N/A"))))))))))))</f>
        <v>High</v>
      </c>
    </row>
    <row r="36" spans="1:9" ht="34" x14ac:dyDescent="0.2">
      <c r="A36" s="16"/>
      <c r="B36" s="12"/>
      <c r="C36" s="12"/>
      <c r="D36" s="12"/>
      <c r="E36" s="12"/>
      <c r="F36" s="3" t="s">
        <v>72</v>
      </c>
      <c r="G36" s="3"/>
      <c r="H36" s="20"/>
      <c r="I36" s="23"/>
    </row>
    <row r="37" spans="1:9" ht="35" thickBot="1" x14ac:dyDescent="0.25">
      <c r="A37" s="17"/>
      <c r="B37" s="13"/>
      <c r="C37" s="13"/>
      <c r="D37" s="13"/>
      <c r="E37" s="13"/>
      <c r="F37" s="8" t="s">
        <v>73</v>
      </c>
      <c r="G37" s="8"/>
      <c r="H37" s="21"/>
      <c r="I37" s="24"/>
    </row>
    <row r="38" spans="1:9" ht="34" x14ac:dyDescent="0.2">
      <c r="A38" s="15" t="s">
        <v>21</v>
      </c>
      <c r="B38" s="14" t="s">
        <v>9</v>
      </c>
      <c r="C38" s="14">
        <v>3</v>
      </c>
      <c r="D38" s="14">
        <v>3</v>
      </c>
      <c r="E38" s="14" t="str">
        <f t="shared" ref="E38" si="33">IF(C38*D38&lt;=3,"Low",IF(C38*D38&lt;=6,"Moderate",IF(C38*D38&lt;=9,"High","Very High")))</f>
        <v>High</v>
      </c>
      <c r="F38" s="10" t="s">
        <v>76</v>
      </c>
      <c r="G38" s="10"/>
      <c r="H38" s="19" t="str">
        <f t="shared" ref="H38" si="34">IF(SUM(IF(G38,0.33,0),IF(G39,0.33,0),IF(G40,0.33,0))=0,"None",IF(SUM(IF(G38,0.33,0),IF(G39,0.33,0),IF(G40,0.33,0))&lt;=0.5,"Low",IF(SUM(IF(G38,0.33,0),IF(G39,0.33,0),IF(G40,0.33,0))&lt;=0.8,"Moderate","High")))</f>
        <v>None</v>
      </c>
      <c r="I38" s="22" t="str">
        <f t="shared" ref="I38" si="35">IF(AND(E38="High",H38="None"),"High",IF(AND(E38="High",H38="Low"),"High",IF(AND(E38="High",H38="Moderate"),"Moderate",IF(AND(E38="High",H38="High"),"Low",IF(AND(E38="Moderate",H38="None"),"High",IF(AND(E38="Moderate",H38="Low"),"Moderate",IF(AND(E38="Moderate",H38="Moderate"),"Low",IF(AND(E38="Moderate",H38="High"),"Low",IF(AND(E38="Low",H38="None"),"Moderate",IF(AND(E38="Low",H38="Low"),"Low",IF(AND(E38="Low",H38="Moderate"),"Low",IF(AND(E38="Low",H38="High"),"Low","N/A"))))))))))))</f>
        <v>High</v>
      </c>
    </row>
    <row r="39" spans="1:9" ht="34" x14ac:dyDescent="0.2">
      <c r="A39" s="16"/>
      <c r="B39" s="12"/>
      <c r="C39" s="12"/>
      <c r="D39" s="12"/>
      <c r="E39" s="12"/>
      <c r="F39" s="3" t="s">
        <v>34</v>
      </c>
      <c r="G39" s="3"/>
      <c r="H39" s="20"/>
      <c r="I39" s="23"/>
    </row>
    <row r="40" spans="1:9" ht="35" thickBot="1" x14ac:dyDescent="0.25">
      <c r="A40" s="17"/>
      <c r="B40" s="13"/>
      <c r="C40" s="13"/>
      <c r="D40" s="13"/>
      <c r="E40" s="13"/>
      <c r="F40" s="8" t="s">
        <v>75</v>
      </c>
      <c r="G40" s="8"/>
      <c r="H40" s="21"/>
      <c r="I40" s="24"/>
    </row>
    <row r="41" spans="1:9" ht="34" x14ac:dyDescent="0.2">
      <c r="A41" s="15" t="s">
        <v>22</v>
      </c>
      <c r="B41" s="14" t="s">
        <v>9</v>
      </c>
      <c r="C41" s="14">
        <v>3</v>
      </c>
      <c r="D41" s="14">
        <v>3</v>
      </c>
      <c r="E41" s="14" t="str">
        <f t="shared" ref="E41" si="36">IF(C41*D41&lt;=3,"Low",IF(C41*D41&lt;=6,"Moderate",IF(C41*D41&lt;=9,"High","Very High")))</f>
        <v>High</v>
      </c>
      <c r="F41" s="10" t="s">
        <v>77</v>
      </c>
      <c r="G41" s="10"/>
      <c r="H41" s="19" t="str">
        <f t="shared" ref="H41" si="37">IF(SUM(IF(G41,0.33,0),IF(G42,0.33,0),IF(G43,0.33,0))=0,"None",IF(SUM(IF(G41,0.33,0),IF(G42,0.33,0),IF(G43,0.33,0))&lt;=0.5,"Low",IF(SUM(IF(G41,0.33,0),IF(G42,0.33,0),IF(G43,0.33,0))&lt;=0.8,"Moderate","High")))</f>
        <v>None</v>
      </c>
      <c r="I41" s="22" t="str">
        <f t="shared" ref="I41" si="38">IF(AND(E41="High",H41="None"),"High",IF(AND(E41="High",H41="Low"),"High",IF(AND(E41="High",H41="Moderate"),"Moderate",IF(AND(E41="High",H41="High"),"Low",IF(AND(E41="Moderate",H41="None"),"High",IF(AND(E41="Moderate",H41="Low"),"Moderate",IF(AND(E41="Moderate",H41="Moderate"),"Low",IF(AND(E41="Moderate",H41="High"),"Low",IF(AND(E41="Low",H41="None"),"Moderate",IF(AND(E41="Low",H41="Low"),"Low",IF(AND(E41="Low",H41="Moderate"),"Low",IF(AND(E41="Low",H41="High"),"Low","N/A"))))))))))))</f>
        <v>High</v>
      </c>
    </row>
    <row r="42" spans="1:9" ht="34" x14ac:dyDescent="0.2">
      <c r="A42" s="16"/>
      <c r="B42" s="12"/>
      <c r="C42" s="12"/>
      <c r="D42" s="12"/>
      <c r="E42" s="12"/>
      <c r="F42" s="3" t="s">
        <v>79</v>
      </c>
      <c r="G42" s="3"/>
      <c r="H42" s="20"/>
      <c r="I42" s="23"/>
    </row>
    <row r="43" spans="1:9" ht="18" thickBot="1" x14ac:dyDescent="0.25">
      <c r="A43" s="17"/>
      <c r="B43" s="13"/>
      <c r="C43" s="13"/>
      <c r="D43" s="13"/>
      <c r="E43" s="13"/>
      <c r="F43" s="8" t="s">
        <v>78</v>
      </c>
      <c r="G43" s="8"/>
      <c r="H43" s="21"/>
      <c r="I43" s="24"/>
    </row>
    <row r="44" spans="1:9" ht="34" x14ac:dyDescent="0.2">
      <c r="A44" s="15" t="s">
        <v>23</v>
      </c>
      <c r="B44" s="14" t="s">
        <v>9</v>
      </c>
      <c r="C44" s="14">
        <v>2</v>
      </c>
      <c r="D44" s="14">
        <v>2</v>
      </c>
      <c r="E44" s="14" t="str">
        <f t="shared" ref="E44" si="39">IF(C44*D44&lt;=3,"Low",IF(C44*D44&lt;=6,"Moderate",IF(C44*D44&lt;=9,"High","Very High")))</f>
        <v>Moderate</v>
      </c>
      <c r="F44" s="10" t="s">
        <v>81</v>
      </c>
      <c r="G44" s="10"/>
      <c r="H44" s="19" t="str">
        <f t="shared" ref="H44" si="40">IF(SUM(IF(G44,0.33,0),IF(G45,0.33,0),IF(G46,0.33,0))=0,"None",IF(SUM(IF(G44,0.33,0),IF(G45,0.33,0),IF(G46,0.33,0))&lt;=0.5,"Low",IF(SUM(IF(G44,0.33,0),IF(G45,0.33,0),IF(G46,0.33,0))&lt;=0.8,"Moderate","High")))</f>
        <v>None</v>
      </c>
      <c r="I44" s="22" t="str">
        <f t="shared" ref="I44" si="41">IF(AND(E44="High",H44="None"),"High",IF(AND(E44="High",H44="Low"),"High",IF(AND(E44="High",H44="Moderate"),"Moderate",IF(AND(E44="High",H44="High"),"Low",IF(AND(E44="Moderate",H44="None"),"High",IF(AND(E44="Moderate",H44="Low"),"Moderate",IF(AND(E44="Moderate",H44="Moderate"),"Low",IF(AND(E44="Moderate",H44="High"),"Low",IF(AND(E44="Low",H44="None"),"Moderate",IF(AND(E44="Low",H44="Low"),"Low",IF(AND(E44="Low",H44="Moderate"),"Low",IF(AND(E44="Low",H44="High"),"Low","N/A"))))))))))))</f>
        <v>High</v>
      </c>
    </row>
    <row r="45" spans="1:9" ht="34" x14ac:dyDescent="0.2">
      <c r="A45" s="16"/>
      <c r="B45" s="12"/>
      <c r="C45" s="12"/>
      <c r="D45" s="12"/>
      <c r="E45" s="12"/>
      <c r="F45" s="3" t="s">
        <v>80</v>
      </c>
      <c r="G45" s="3"/>
      <c r="H45" s="20"/>
      <c r="I45" s="23"/>
    </row>
    <row r="46" spans="1:9" ht="35" thickBot="1" x14ac:dyDescent="0.25">
      <c r="A46" s="17"/>
      <c r="B46" s="13"/>
      <c r="C46" s="13"/>
      <c r="D46" s="13"/>
      <c r="E46" s="13"/>
      <c r="F46" s="8" t="s">
        <v>82</v>
      </c>
      <c r="G46" s="8"/>
      <c r="H46" s="21"/>
      <c r="I46" s="24"/>
    </row>
    <row r="47" spans="1:9" ht="34" x14ac:dyDescent="0.2">
      <c r="A47" s="15" t="s">
        <v>24</v>
      </c>
      <c r="B47" s="14" t="s">
        <v>9</v>
      </c>
      <c r="C47" s="14">
        <v>3</v>
      </c>
      <c r="D47" s="14">
        <v>3</v>
      </c>
      <c r="E47" s="14" t="str">
        <f t="shared" ref="E47" si="42">IF(C47*D47&lt;=3,"Low",IF(C47*D47&lt;=6,"Moderate",IF(C47*D47&lt;=9,"High","Very High")))</f>
        <v>High</v>
      </c>
      <c r="F47" s="10" t="s">
        <v>85</v>
      </c>
      <c r="G47" s="10"/>
      <c r="H47" s="19" t="str">
        <f t="shared" ref="H47" si="43">IF(SUM(IF(G47,0.33,0),IF(G48,0.33,0),IF(G49,0.33,0))=0,"None",IF(SUM(IF(G47,0.33,0),IF(G48,0.33,0),IF(G49,0.33,0))&lt;=0.5,"Low",IF(SUM(IF(G47,0.33,0),IF(G48,0.33,0),IF(G49,0.33,0))&lt;=0.8,"Moderate","High")))</f>
        <v>None</v>
      </c>
      <c r="I47" s="22" t="str">
        <f t="shared" ref="I47" si="44">IF(AND(E47="High",H47="None"),"High",IF(AND(E47="High",H47="Low"),"High",IF(AND(E47="High",H47="Moderate"),"Moderate",IF(AND(E47="High",H47="High"),"Low",IF(AND(E47="Moderate",H47="None"),"High",IF(AND(E47="Moderate",H47="Low"),"Moderate",IF(AND(E47="Moderate",H47="Moderate"),"Low",IF(AND(E47="Moderate",H47="High"),"Low",IF(AND(E47="Low",H47="None"),"Moderate",IF(AND(E47="Low",H47="Low"),"Low",IF(AND(E47="Low",H47="Moderate"),"Low",IF(AND(E47="Low",H47="High"),"Low","N/A"))))))))))))</f>
        <v>High</v>
      </c>
    </row>
    <row r="48" spans="1:9" ht="34" x14ac:dyDescent="0.2">
      <c r="A48" s="16"/>
      <c r="B48" s="12"/>
      <c r="C48" s="12"/>
      <c r="D48" s="12"/>
      <c r="E48" s="12"/>
      <c r="F48" s="3" t="s">
        <v>83</v>
      </c>
      <c r="G48" s="3"/>
      <c r="H48" s="20"/>
      <c r="I48" s="23"/>
    </row>
    <row r="49" spans="1:9" ht="35" thickBot="1" x14ac:dyDescent="0.25">
      <c r="A49" s="17"/>
      <c r="B49" s="13"/>
      <c r="C49" s="13"/>
      <c r="D49" s="13"/>
      <c r="E49" s="13"/>
      <c r="F49" s="8" t="s">
        <v>84</v>
      </c>
      <c r="G49" s="8"/>
      <c r="H49" s="21"/>
      <c r="I49" s="24"/>
    </row>
    <row r="50" spans="1:9" ht="34" x14ac:dyDescent="0.2">
      <c r="A50" s="15" t="s">
        <v>25</v>
      </c>
      <c r="B50" s="14" t="s">
        <v>9</v>
      </c>
      <c r="C50" s="14">
        <v>3</v>
      </c>
      <c r="D50" s="14">
        <v>3</v>
      </c>
      <c r="E50" s="14" t="str">
        <f t="shared" ref="E50" si="45">IF(C50*D50&lt;=3,"Low",IF(C50*D50&lt;=6,"Moderate",IF(C50*D50&lt;=9,"High","Very High")))</f>
        <v>High</v>
      </c>
      <c r="F50" s="10" t="s">
        <v>88</v>
      </c>
      <c r="G50" s="10"/>
      <c r="H50" s="19" t="str">
        <f t="shared" ref="H50" si="46">IF(SUM(IF(G50,0.33,0),IF(G51,0.33,0),IF(G52,0.33,0))=0,"None",IF(SUM(IF(G50,0.33,0),IF(G51,0.33,0),IF(G52,0.33,0))&lt;=0.5,"Low",IF(SUM(IF(G50,0.33,0),IF(G51,0.33,0),IF(G52,0.33,0))&lt;=0.8,"Moderate","High")))</f>
        <v>None</v>
      </c>
      <c r="I50" s="22" t="str">
        <f t="shared" ref="I50" si="47">IF(AND(E50="High",H50="None"),"High",IF(AND(E50="High",H50="Low"),"High",IF(AND(E50="High",H50="Moderate"),"Moderate",IF(AND(E50="High",H50="High"),"Low",IF(AND(E50="Moderate",H50="None"),"High",IF(AND(E50="Moderate",H50="Low"),"Moderate",IF(AND(E50="Moderate",H50="Moderate"),"Low",IF(AND(E50="Moderate",H50="High"),"Low",IF(AND(E50="Low",H50="None"),"Moderate",IF(AND(E50="Low",H50="Low"),"Low",IF(AND(E50="Low",H50="Moderate"),"Low",IF(AND(E50="Low",H50="High"),"Low","N/A"))))))))))))</f>
        <v>High</v>
      </c>
    </row>
    <row r="51" spans="1:9" ht="34" x14ac:dyDescent="0.2">
      <c r="A51" s="16"/>
      <c r="B51" s="12"/>
      <c r="C51" s="12"/>
      <c r="D51" s="12"/>
      <c r="E51" s="12"/>
      <c r="F51" s="3" t="s">
        <v>86</v>
      </c>
      <c r="G51" s="3"/>
      <c r="H51" s="20"/>
      <c r="I51" s="23"/>
    </row>
    <row r="52" spans="1:9" ht="52" thickBot="1" x14ac:dyDescent="0.25">
      <c r="A52" s="17"/>
      <c r="B52" s="13"/>
      <c r="C52" s="13"/>
      <c r="D52" s="13"/>
      <c r="E52" s="13"/>
      <c r="F52" s="8" t="s">
        <v>87</v>
      </c>
      <c r="G52" s="8"/>
      <c r="H52" s="21"/>
      <c r="I52" s="24"/>
    </row>
    <row r="53" spans="1:9" ht="34" x14ac:dyDescent="0.2">
      <c r="A53" s="15" t="s">
        <v>26</v>
      </c>
      <c r="B53" s="14" t="s">
        <v>9</v>
      </c>
      <c r="C53" s="14">
        <v>3</v>
      </c>
      <c r="D53" s="14">
        <v>2</v>
      </c>
      <c r="E53" s="14" t="str">
        <f t="shared" ref="E53" si="48">IF(C53*D53&lt;=3,"Low",IF(C53*D53&lt;=6,"Moderate",IF(C53*D53&lt;=9,"High","Very High")))</f>
        <v>Moderate</v>
      </c>
      <c r="F53" s="10" t="s">
        <v>91</v>
      </c>
      <c r="G53" s="10"/>
      <c r="H53" s="19" t="str">
        <f t="shared" ref="H53" si="49">IF(SUM(IF(G53,0.33,0),IF(G54,0.33,0),IF(G55,0.33,0))=0,"None",IF(SUM(IF(G53,0.33,0),IF(G54,0.33,0),IF(G55,0.33,0))&lt;=0.5,"Low",IF(SUM(IF(G53,0.33,0),IF(G54,0.33,0),IF(G55,0.33,0))&lt;=0.8,"Moderate","High")))</f>
        <v>None</v>
      </c>
      <c r="I53" s="22" t="str">
        <f t="shared" ref="I53" si="50">IF(AND(E53="High",H53="None"),"High",IF(AND(E53="High",H53="Low"),"High",IF(AND(E53="High",H53="Moderate"),"Moderate",IF(AND(E53="High",H53="High"),"Low",IF(AND(E53="Moderate",H53="None"),"High",IF(AND(E53="Moderate",H53="Low"),"Moderate",IF(AND(E53="Moderate",H53="Moderate"),"Low",IF(AND(E53="Moderate",H53="High"),"Low",IF(AND(E53="Low",H53="None"),"Moderate",IF(AND(E53="Low",H53="Low"),"Low",IF(AND(E53="Low",H53="Moderate"),"Low",IF(AND(E53="Low",H53="High"),"Low","N/A"))))))))))))</f>
        <v>High</v>
      </c>
    </row>
    <row r="54" spans="1:9" ht="34" x14ac:dyDescent="0.2">
      <c r="A54" s="16"/>
      <c r="B54" s="12"/>
      <c r="C54" s="12"/>
      <c r="D54" s="12"/>
      <c r="E54" s="12"/>
      <c r="F54" s="3" t="s">
        <v>89</v>
      </c>
      <c r="G54" s="3"/>
      <c r="H54" s="20"/>
      <c r="I54" s="23"/>
    </row>
    <row r="55" spans="1:9" ht="35" thickBot="1" x14ac:dyDescent="0.25">
      <c r="A55" s="17"/>
      <c r="B55" s="13"/>
      <c r="C55" s="13"/>
      <c r="D55" s="13"/>
      <c r="E55" s="13"/>
      <c r="F55" s="8" t="s">
        <v>90</v>
      </c>
      <c r="G55" s="8"/>
      <c r="H55" s="21"/>
      <c r="I55" s="24"/>
    </row>
    <row r="56" spans="1:9" ht="34" x14ac:dyDescent="0.2">
      <c r="A56" s="18" t="s">
        <v>27</v>
      </c>
      <c r="B56" s="11" t="s">
        <v>9</v>
      </c>
      <c r="C56" s="11">
        <v>2</v>
      </c>
      <c r="D56" s="11">
        <v>2</v>
      </c>
      <c r="E56" s="11" t="str">
        <f t="shared" ref="E56" si="51">IF(C56*D56&lt;=3,"Low",IF(C56*D56&lt;=6,"Moderate",IF(C56*D56&lt;=9,"High","Very High")))</f>
        <v>Moderate</v>
      </c>
      <c r="F56" s="9" t="s">
        <v>93</v>
      </c>
      <c r="G56" s="9"/>
      <c r="H56" s="25" t="str">
        <f t="shared" ref="H56" si="52">IF(SUM(IF(G56,0.33,0),IF(G57,0.33,0),IF(G58,0.33,0))=0,"None",IF(SUM(IF(G56,0.33,0),IF(G57,0.33,0),IF(G58,0.33,0))&lt;=0.5,"Low",IF(SUM(IF(G56,0.33,0),IF(G57,0.33,0),IF(G58,0.33,0))&lt;=0.8,"Moderate","High")))</f>
        <v>None</v>
      </c>
      <c r="I56" s="26" t="str">
        <f t="shared" ref="I56" si="53">IF(AND(E56="High",H56="None"),"High",IF(AND(E56="High",H56="Low"),"High",IF(AND(E56="High",H56="Moderate"),"Moderate",IF(AND(E56="High",H56="High"),"Low",IF(AND(E56="Moderate",H56="None"),"High",IF(AND(E56="Moderate",H56="Low"),"Moderate",IF(AND(E56="Moderate",H56="Moderate"),"Low",IF(AND(E56="Moderate",H56="High"),"Low",IF(AND(E56="Low",H56="None"),"Moderate",IF(AND(E56="Low",H56="Low"),"Low",IF(AND(E56="Low",H56="Moderate"),"Low",IF(AND(E56="Low",H56="High"),"Low","N/A"))))))))))))</f>
        <v>High</v>
      </c>
    </row>
    <row r="57" spans="1:9" ht="34" x14ac:dyDescent="0.2">
      <c r="A57" s="16"/>
      <c r="B57" s="12"/>
      <c r="C57" s="12"/>
      <c r="D57" s="12"/>
      <c r="E57" s="12"/>
      <c r="F57" s="3" t="s">
        <v>92</v>
      </c>
      <c r="G57" s="3"/>
      <c r="H57" s="20"/>
      <c r="I57" s="23"/>
    </row>
    <row r="58" spans="1:9" ht="35" thickBot="1" x14ac:dyDescent="0.25">
      <c r="A58" s="17"/>
      <c r="B58" s="13"/>
      <c r="C58" s="13"/>
      <c r="D58" s="13"/>
      <c r="E58" s="13"/>
      <c r="F58" s="8" t="s">
        <v>82</v>
      </c>
      <c r="G58" s="8"/>
      <c r="H58" s="21"/>
      <c r="I58" s="24"/>
    </row>
  </sheetData>
  <mergeCells count="133">
    <mergeCell ref="B5:B7"/>
    <mergeCell ref="A5:A7"/>
    <mergeCell ref="A8:A10"/>
    <mergeCell ref="B8:B10"/>
    <mergeCell ref="C8:C10"/>
    <mergeCell ref="D8:D10"/>
    <mergeCell ref="I2:I4"/>
    <mergeCell ref="H5:H7"/>
    <mergeCell ref="I5:I7"/>
    <mergeCell ref="E5:E7"/>
    <mergeCell ref="D5:D7"/>
    <mergeCell ref="C5:C7"/>
    <mergeCell ref="A2:A4"/>
    <mergeCell ref="B2:B4"/>
    <mergeCell ref="C2:C4"/>
    <mergeCell ref="D2:D4"/>
    <mergeCell ref="E2:E4"/>
    <mergeCell ref="H2:H4"/>
    <mergeCell ref="A11:A13"/>
    <mergeCell ref="A14:A16"/>
    <mergeCell ref="B14:B16"/>
    <mergeCell ref="C14:C16"/>
    <mergeCell ref="D14:D16"/>
    <mergeCell ref="E14:E16"/>
    <mergeCell ref="E8:E10"/>
    <mergeCell ref="H8:H10"/>
    <mergeCell ref="I8:I10"/>
    <mergeCell ref="B11:B13"/>
    <mergeCell ref="C11:C13"/>
    <mergeCell ref="D11:D13"/>
    <mergeCell ref="E11:E13"/>
    <mergeCell ref="H11:H13"/>
    <mergeCell ref="I11:I13"/>
    <mergeCell ref="A20:A22"/>
    <mergeCell ref="A23:A25"/>
    <mergeCell ref="B23:B25"/>
    <mergeCell ref="D23:D25"/>
    <mergeCell ref="E23:E25"/>
    <mergeCell ref="C23:C25"/>
    <mergeCell ref="I14:I16"/>
    <mergeCell ref="H17:H19"/>
    <mergeCell ref="I17:I19"/>
    <mergeCell ref="H20:H22"/>
    <mergeCell ref="I20:I22"/>
    <mergeCell ref="B20:B22"/>
    <mergeCell ref="C20:C22"/>
    <mergeCell ref="D20:D22"/>
    <mergeCell ref="E20:E22"/>
    <mergeCell ref="B17:B19"/>
    <mergeCell ref="A17:A19"/>
    <mergeCell ref="C17:C19"/>
    <mergeCell ref="D17:D19"/>
    <mergeCell ref="E17:E19"/>
    <mergeCell ref="H14:H16"/>
    <mergeCell ref="H23:H25"/>
    <mergeCell ref="I23:I25"/>
    <mergeCell ref="A26:A28"/>
    <mergeCell ref="B26:B28"/>
    <mergeCell ref="C26:C28"/>
    <mergeCell ref="D26:D28"/>
    <mergeCell ref="E26:E28"/>
    <mergeCell ref="H26:H28"/>
    <mergeCell ref="I26:I28"/>
    <mergeCell ref="I29:I31"/>
    <mergeCell ref="A32:A34"/>
    <mergeCell ref="B32:B34"/>
    <mergeCell ref="C32:C34"/>
    <mergeCell ref="D32:D34"/>
    <mergeCell ref="E32:E34"/>
    <mergeCell ref="H32:H34"/>
    <mergeCell ref="I32:I34"/>
    <mergeCell ref="A29:A31"/>
    <mergeCell ref="B29:B31"/>
    <mergeCell ref="C29:C31"/>
    <mergeCell ref="D29:D31"/>
    <mergeCell ref="E29:E31"/>
    <mergeCell ref="H29:H31"/>
    <mergeCell ref="B38:B40"/>
    <mergeCell ref="A38:A40"/>
    <mergeCell ref="A41:A43"/>
    <mergeCell ref="B41:B43"/>
    <mergeCell ref="C41:C43"/>
    <mergeCell ref="D41:D43"/>
    <mergeCell ref="I35:I37"/>
    <mergeCell ref="H38:H40"/>
    <mergeCell ref="I38:I40"/>
    <mergeCell ref="E38:E40"/>
    <mergeCell ref="D38:D40"/>
    <mergeCell ref="C38:C40"/>
    <mergeCell ref="A35:A37"/>
    <mergeCell ref="B35:B37"/>
    <mergeCell ref="C35:C37"/>
    <mergeCell ref="D35:D37"/>
    <mergeCell ref="E35:E37"/>
    <mergeCell ref="H35:H37"/>
    <mergeCell ref="I47:I49"/>
    <mergeCell ref="A47:A49"/>
    <mergeCell ref="B47:B49"/>
    <mergeCell ref="C47:C49"/>
    <mergeCell ref="D47:D49"/>
    <mergeCell ref="E47:E49"/>
    <mergeCell ref="H47:H49"/>
    <mergeCell ref="E41:E43"/>
    <mergeCell ref="H41:H43"/>
    <mergeCell ref="I41:I43"/>
    <mergeCell ref="A44:A46"/>
    <mergeCell ref="B44:B46"/>
    <mergeCell ref="C44:C46"/>
    <mergeCell ref="D44:D46"/>
    <mergeCell ref="E44:E46"/>
    <mergeCell ref="H44:H46"/>
    <mergeCell ref="I44:I46"/>
    <mergeCell ref="A50:A52"/>
    <mergeCell ref="A53:A55"/>
    <mergeCell ref="A56:A58"/>
    <mergeCell ref="B50:B52"/>
    <mergeCell ref="B53:B55"/>
    <mergeCell ref="B56:B58"/>
    <mergeCell ref="H50:H52"/>
    <mergeCell ref="I50:I52"/>
    <mergeCell ref="H53:H55"/>
    <mergeCell ref="I53:I55"/>
    <mergeCell ref="H56:H58"/>
    <mergeCell ref="I56:I58"/>
    <mergeCell ref="C56:C58"/>
    <mergeCell ref="D56:D58"/>
    <mergeCell ref="E56:E58"/>
    <mergeCell ref="C50:C52"/>
    <mergeCell ref="D50:D52"/>
    <mergeCell ref="E50:E52"/>
    <mergeCell ref="C53:C55"/>
    <mergeCell ref="D53:D55"/>
    <mergeCell ref="E53:E55"/>
  </mergeCells>
  <conditionalFormatting sqref="I1:I1048576">
    <cfRule type="containsText" dxfId="19" priority="9" operator="containsText" text="High">
      <formula>NOT(ISERROR(SEARCH("High",I1)))</formula>
    </cfRule>
    <cfRule type="containsText" dxfId="18" priority="8" operator="containsText" text="Moderate">
      <formula>NOT(ISERROR(SEARCH("Moderate",I1)))</formula>
    </cfRule>
    <cfRule type="containsText" dxfId="17" priority="7" operator="containsText" text="Low">
      <formula>NOT(ISERROR(SEARCH("Low",I1)))</formula>
    </cfRule>
  </conditionalFormatting>
  <conditionalFormatting sqref="G1:G1048576">
    <cfRule type="containsText" dxfId="15" priority="6" operator="containsText" text="False">
      <formula>NOT(ISERROR(SEARCH("False",G1)))</formula>
    </cfRule>
    <cfRule type="containsText" dxfId="16" priority="5" operator="containsText" text="True">
      <formula>NOT(ISERROR(SEARCH("True",G1)))</formula>
    </cfRule>
  </conditionalFormatting>
  <conditionalFormatting sqref="H1:H1048576">
    <cfRule type="containsText" dxfId="4" priority="4" operator="containsText" text="None">
      <formula>NOT(ISERROR(SEARCH("None",H1)))</formula>
    </cfRule>
    <cfRule type="containsText" dxfId="5" priority="3" operator="containsText" text="High">
      <formula>NOT(ISERROR(SEARCH("High",H1)))</formula>
    </cfRule>
    <cfRule type="containsText" dxfId="6" priority="2" operator="containsText" text="Moderate">
      <formula>NOT(ISERROR(SEARCH("Moderate",H1)))</formula>
    </cfRule>
    <cfRule type="containsText" dxfId="3" priority="1" operator="containsText" text="Low">
      <formula>NOT(ISERROR(SEARCH("Low",H1)))</formula>
    </cfRule>
  </conditionalFormatting>
  <dataValidations count="2">
    <dataValidation type="list" allowBlank="1" showInputMessage="1" showErrorMessage="1" promptTitle="Instructions" prompt="Select if the control is fully implemented." sqref="G2" xr:uid="{4AE0FF67-8232-8B43-AA0C-FE9953E4C0C8}">
      <formula1>$AA$1:$AA$3</formula1>
    </dataValidation>
    <dataValidation type="list" allowBlank="1" showInputMessage="1" showErrorMessage="1" promptTitle="Instructions" prompt="Select how fullly the control is implemented." sqref="G3:G58" xr:uid="{F3C052AA-CC74-1B48-B37A-6543A866C3E4}">
      <formula1>$AA$1:$AA$3</formula1>
    </dataValidation>
  </dataValidations>
  <printOptions horizontalCentered="1" verticalCentered="1"/>
  <pageMargins left="0.25" right="0.25" top="0.75" bottom="0.75" header="0.3" footer="0.3"/>
  <pageSetup scale="85" fitToHeight="10" orientation="landscape" horizontalDpi="0" verticalDpi="0"/>
  <headerFooter>
    <oddHeader>&amp;L&amp;"Aptos Narrow (Body),Regular"&amp;14Institution Name&amp;C&amp;"Aptos Narrow (Body),Regular"&amp;14AI Risk Assessment&amp;R&amp;"Aptos Narrow (Body),Regular"&amp;14Last Updated [Date]</oddHeader>
    <oddFooter>&amp;C
Confidential - Not to Be Disclosed to Third-Parties
&amp;R&amp;"Aptos Narrow (Body),Regular"&amp;K000000Provided by Finosec
&amp;"Aptos Narrow (Body),Italic"Simplifying Information Security Governance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DFA8C-9440-E946-BB38-1915CD9BE366}">
  <dimension ref="A1:F8"/>
  <sheetViews>
    <sheetView workbookViewId="0">
      <selection activeCell="F2" sqref="F2"/>
    </sheetView>
  </sheetViews>
  <sheetFormatPr baseColWidth="10" defaultRowHeight="16" x14ac:dyDescent="0.2"/>
  <cols>
    <col min="1" max="1" width="12.1640625" bestFit="1" customWidth="1"/>
  </cols>
  <sheetData>
    <row r="1" spans="1:6" x14ac:dyDescent="0.2">
      <c r="A1" t="s">
        <v>43</v>
      </c>
      <c r="B1" t="s">
        <v>44</v>
      </c>
      <c r="E1" t="s">
        <v>51</v>
      </c>
      <c r="F1" t="s">
        <v>50</v>
      </c>
    </row>
    <row r="2" spans="1:6" x14ac:dyDescent="0.2">
      <c r="A2">
        <v>1</v>
      </c>
      <c r="B2" t="s">
        <v>45</v>
      </c>
      <c r="E2" t="s">
        <v>47</v>
      </c>
      <c r="F2">
        <v>1</v>
      </c>
    </row>
    <row r="3" spans="1:6" x14ac:dyDescent="0.2">
      <c r="A3">
        <v>0.8</v>
      </c>
      <c r="B3" t="s">
        <v>45</v>
      </c>
      <c r="E3" t="s">
        <v>46</v>
      </c>
      <c r="F3">
        <v>2</v>
      </c>
    </row>
    <row r="4" spans="1:6" x14ac:dyDescent="0.2">
      <c r="A4">
        <v>0.7</v>
      </c>
      <c r="B4" t="s">
        <v>45</v>
      </c>
      <c r="E4" t="s">
        <v>45</v>
      </c>
      <c r="F4">
        <v>9</v>
      </c>
    </row>
    <row r="5" spans="1:6" x14ac:dyDescent="0.2">
      <c r="A5">
        <v>0.5</v>
      </c>
      <c r="B5" t="s">
        <v>46</v>
      </c>
      <c r="E5" t="s">
        <v>48</v>
      </c>
      <c r="F5">
        <v>4</v>
      </c>
    </row>
    <row r="6" spans="1:6" x14ac:dyDescent="0.2">
      <c r="A6">
        <v>0.3</v>
      </c>
      <c r="B6" t="s">
        <v>46</v>
      </c>
    </row>
    <row r="7" spans="1:6" x14ac:dyDescent="0.2">
      <c r="A7">
        <v>0.2</v>
      </c>
      <c r="B7" t="s">
        <v>49</v>
      </c>
    </row>
    <row r="8" spans="1:6" x14ac:dyDescent="0.2">
      <c r="A8">
        <v>0</v>
      </c>
      <c r="B8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Risk Assessment</vt:lpstr>
      <vt:lpstr>Lookup</vt:lpstr>
      <vt:lpstr>'Risk Assessment'!Print_Area</vt:lpstr>
      <vt:lpstr>'Risk Assessment'!Print_Titles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Sumner</dc:creator>
  <cp:lastModifiedBy>Beth Sumner</cp:lastModifiedBy>
  <dcterms:created xsi:type="dcterms:W3CDTF">2024-04-11T15:20:15Z</dcterms:created>
  <dcterms:modified xsi:type="dcterms:W3CDTF">2024-05-03T22:20:34Z</dcterms:modified>
</cp:coreProperties>
</file>